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7" i="5" l="1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Q41" i="5"/>
  <c r="R41" i="5" s="1"/>
  <c r="Q42" i="5"/>
  <c r="R42" i="5" s="1"/>
  <c r="Q43" i="5"/>
  <c r="R43" i="5" s="1"/>
  <c r="T49" i="5" l="1"/>
  <c r="T48" i="5"/>
  <c r="T47" i="5"/>
  <c r="T46" i="5"/>
  <c r="T45" i="5"/>
  <c r="T44" i="5"/>
  <c r="S43" i="5"/>
  <c r="T43" i="5" s="1"/>
  <c r="S42" i="5"/>
  <c r="T42" i="5" s="1"/>
  <c r="S41" i="5"/>
  <c r="T41" i="5" s="1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<sst xmlns="http://schemas.openxmlformats.org/spreadsheetml/2006/main" count="307" uniqueCount="135">
  <si>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</si>
  <si>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</si>
  <si>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</si>
  <si>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</si>
  <si>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</si>
  <si>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</si>
  <si>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</si>
  <si>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</si>
  <si>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</si>
  <si>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</si>
  <si>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</si>
  <si>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</si>
  <si>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</si>
  <si>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</si>
  <si>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</si>
  <si>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</si>
  <si>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</si>
  <si>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</si>
  <si>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</si>
  <si>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</si>
  <si>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</si>
  <si>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</si>
  <si>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</si>
  <si>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</si>
  <si>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</si>
  <si>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</si>
  <si>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</si>
  <si>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</si>
  <si>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</si>
  <si>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</si>
  <si>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</si>
  <si>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</si>
  <si>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</si>
  <si>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</si>
  <si>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</si>
  <si>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</si>
  <si>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</si>
  <si>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</si>
  <si>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</si>
  <si>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</si>
  <si>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</si>
  <si>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</si>
  <si>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</si>
  <si>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</si>
  <si>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</si>
  <si>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</si>
  <si>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</si>
  <si>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</si>
  <si>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</si>
  <si>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</si>
  <si>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</si>
  <si>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</si>
  <si>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</si>
  <si>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</si>
  <si>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เด็กชาย</t>
  </si>
  <si>
    <t>คำศรี</t>
  </si>
  <si>
    <t>เด็กหญิง</t>
  </si>
  <si>
    <t>ลำดับที่</t>
  </si>
  <si>
    <t>ศศิธร</t>
  </si>
  <si>
    <t>อภิรักษ์</t>
  </si>
  <si>
    <t>กฤษฎา</t>
  </si>
  <si>
    <t>หัวดอน</t>
  </si>
  <si>
    <t>จิรเมธ</t>
  </si>
  <si>
    <t>ห่อทรัพย์</t>
  </si>
  <si>
    <t>ฉัตรชัย</t>
  </si>
  <si>
    <t>เดชาติวงศ์ ณ อยุธยา</t>
  </si>
  <si>
    <t>ชิษณุพงค์</t>
  </si>
  <si>
    <t>แก้วลา</t>
  </si>
  <si>
    <t>ธีรภัทร์</t>
  </si>
  <si>
    <t>นวพล</t>
  </si>
  <si>
    <t>วรรณจู</t>
  </si>
  <si>
    <t>พัฒนพงศ์</t>
  </si>
  <si>
    <t>เพ็ชรดี</t>
  </si>
  <si>
    <t>พิรชัย</t>
  </si>
  <si>
    <t>วรรณทวี</t>
  </si>
  <si>
    <t>พิราม</t>
  </si>
  <si>
    <t>ละเลิศ</t>
  </si>
  <si>
    <t>วิชาวุธ</t>
  </si>
  <si>
    <t>แก้วคะตา</t>
  </si>
  <si>
    <t>ศรชัย</t>
  </si>
  <si>
    <t>สาสังข์</t>
  </si>
  <si>
    <t>ศักดิ์ชัย</t>
  </si>
  <si>
    <t>ลูกรัตน์</t>
  </si>
  <si>
    <t>อดิรุจ</t>
  </si>
  <si>
    <t>หวานสูงเนิน</t>
  </si>
  <si>
    <t>เสนาจ</t>
  </si>
  <si>
    <t>ชาติลือชา</t>
  </si>
  <si>
    <t>ดวงใจ</t>
  </si>
  <si>
    <t>ทินภัทร</t>
  </si>
  <si>
    <t>หะโท</t>
  </si>
  <si>
    <t>กฤติมา</t>
  </si>
  <si>
    <t>ล่ามสมบัติ</t>
  </si>
  <si>
    <t>แก้วเจ้าจอม</t>
  </si>
  <si>
    <t>เขตสกุล</t>
  </si>
  <si>
    <t>ชาลิสา</t>
  </si>
  <si>
    <t>ประสิทธิ์</t>
  </si>
  <si>
    <t>ฐิติกาล</t>
  </si>
  <si>
    <t>เครือสิงห์</t>
  </si>
  <si>
    <t>ธรรสินี</t>
  </si>
  <si>
    <t>วะชิมาเภท</t>
  </si>
  <si>
    <t>นริตา</t>
  </si>
  <si>
    <t>ปานประชาติ</t>
  </si>
  <si>
    <t>นรีกานต์</t>
  </si>
  <si>
    <t>ใจสว่าง</t>
  </si>
  <si>
    <t>นันทวดี</t>
  </si>
  <si>
    <t>พิมาทัย</t>
  </si>
  <si>
    <t>นิตติยา</t>
  </si>
  <si>
    <t>ยอดศรี</t>
  </si>
  <si>
    <t>นุชวรา</t>
  </si>
  <si>
    <t>อรรคบุตร</t>
  </si>
  <si>
    <t>บุณยอร</t>
  </si>
  <si>
    <t>ประเสริฐศรี</t>
  </si>
  <si>
    <t>สุปัตติ</t>
  </si>
  <si>
    <t>ผกามาส</t>
  </si>
  <si>
    <t>ขอมา</t>
  </si>
  <si>
    <t>พรชนัน</t>
  </si>
  <si>
    <t>นวลศิริ</t>
  </si>
  <si>
    <t>พรวิภา</t>
  </si>
  <si>
    <t>ช่างเพ็ชร</t>
  </si>
  <si>
    <t>วชิราลักษ์</t>
  </si>
  <si>
    <t>จันทร์สมุด</t>
  </si>
  <si>
    <t>แสงโชติ</t>
  </si>
  <si>
    <t>ศศิประภา</t>
  </si>
  <si>
    <t>ชาติเชื้อ</t>
  </si>
  <si>
    <t>สิราวรรณ</t>
  </si>
  <si>
    <t>เรือนงาม</t>
  </si>
  <si>
    <t>สุพัตรา</t>
  </si>
  <si>
    <t>นาพั้ว</t>
  </si>
  <si>
    <t>หนึ่งฤทัย</t>
  </si>
  <si>
    <t>ใจงาม</t>
  </si>
  <si>
    <t>อินทรา</t>
  </si>
  <si>
    <t>ระมาย</t>
  </si>
  <si>
    <t>อุไรพร</t>
  </si>
  <si>
    <t>ดวงแก้ว</t>
  </si>
  <si>
    <t>ชั้นมัธยมศึกษาปีที่ 1/5 ครูผู้ประเมิน  นางสาวรพีพรรณ  บุญเย็น  และนางสาววลีรัตน์  จันทร์เลาะ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</si>
</sst>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3" fillId="4" borderId="0" xfId="0" applyFont="1" applyFill="1" applyAlignment="1">
      <alignment vertical="top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19050</xdr:colOff>
      <xdr:row>4</xdr:row>
      <xdr:rowOff>9525</xdr:rowOff>
    </xdr:from>
    <xdr:to>
      <xdr:col>25</xdr:col>
      <xdr:colOff>581025</xdr:colOff>
      <xdr:row>15</xdr:row>
      <xdr:rowOff>152400</xdr:rowOff>
    </xdr:to>
    <xdr:sp macro="" textlink="">
      <xdr:nvSpPr>
        <xdr:cNvPr id="92" name="TextBox 91"/>
        <xdr:cNvSpPr txBox="1"/>
      </xdr:nvSpPr>
      <xdr:spPr>
        <a:xfrm>
          <a:off x="7600950" y="3695700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9525</xdr:colOff>
      <xdr:row>4</xdr:row>
      <xdr:rowOff>9525</xdr:rowOff>
    </xdr:from>
    <xdr:to>
      <xdr:col>19</xdr:col>
      <xdr:colOff>571500</xdr:colOff>
      <xdr:row>15</xdr:row>
      <xdr:rowOff>47625</xdr:rowOff>
    </xdr:to>
    <xdr:sp macro="" textlink="">
      <xdr:nvSpPr>
        <xdr:cNvPr id="58" name="TextBox 57"/>
        <xdr:cNvSpPr txBox="1"/>
      </xdr:nvSpPr>
      <xdr:spPr>
        <a:xfrm>
          <a:off x="7200900" y="2266950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Y20" sqref="Y20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73" t="s">
        <v>53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4"/>
    </row>
    <row r="2" spans="1:23" ht="24.75" thickBot="1" x14ac:dyDescent="0.6">
      <c r="A2" s="83" t="s">
        <v>134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</row>
    <row r="3" spans="1:23" ht="222.75" customHeight="1" x14ac:dyDescent="0.55000000000000004">
      <c r="A3" s="81" t="s">
        <v>57</v>
      </c>
      <c r="B3" s="78" t="s">
        <v>0</v>
      </c>
      <c r="C3" s="79"/>
      <c r="D3" s="80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82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54</v>
      </c>
      <c r="C5" s="4" t="s">
        <v>60</v>
      </c>
      <c r="D5" s="13" t="s">
        <v>61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54</v>
      </c>
      <c r="C6" s="7" t="s">
        <v>62</v>
      </c>
      <c r="D6" s="14" t="s">
        <v>63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54</v>
      </c>
      <c r="C7" s="7" t="s">
        <v>64</v>
      </c>
      <c r="D7" s="14" t="s">
        <v>65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3" si="4">SUM(E7:P7)</f>
        <v>0</v>
      </c>
      <c r="R7" s="43">
        <f t="shared" ref="R7:R43" si="5">(Q7/12)</f>
        <v>0</v>
      </c>
      <c r="S7" s="43">
        <f t="shared" ref="S7:S43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54</v>
      </c>
      <c r="C8" s="7" t="s">
        <v>66</v>
      </c>
      <c r="D8" s="14" t="s">
        <v>67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54</v>
      </c>
      <c r="C9" s="7" t="s">
        <v>68</v>
      </c>
      <c r="D9" s="14" t="s">
        <v>55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54</v>
      </c>
      <c r="C10" s="7" t="s">
        <v>69</v>
      </c>
      <c r="D10" s="14" t="s">
        <v>70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54</v>
      </c>
      <c r="C11" s="7" t="s">
        <v>71</v>
      </c>
      <c r="D11" s="14" t="s">
        <v>72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54</v>
      </c>
      <c r="C12" s="7" t="s">
        <v>73</v>
      </c>
      <c r="D12" s="14" t="s">
        <v>74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54</v>
      </c>
      <c r="C13" s="7" t="s">
        <v>75</v>
      </c>
      <c r="D13" s="14" t="s">
        <v>76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54</v>
      </c>
      <c r="C14" s="7" t="s">
        <v>77</v>
      </c>
      <c r="D14" s="14" t="s">
        <v>78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54</v>
      </c>
      <c r="C15" s="7" t="s">
        <v>79</v>
      </c>
      <c r="D15" s="14" t="s">
        <v>80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54</v>
      </c>
      <c r="C16" s="7" t="s">
        <v>81</v>
      </c>
      <c r="D16" s="14" t="s">
        <v>82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54</v>
      </c>
      <c r="C17" s="7" t="s">
        <v>83</v>
      </c>
      <c r="D17" s="14" t="s">
        <v>84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54</v>
      </c>
      <c r="C18" s="7" t="s">
        <v>59</v>
      </c>
      <c r="D18" s="14" t="s">
        <v>85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54</v>
      </c>
      <c r="C19" s="7" t="s">
        <v>86</v>
      </c>
      <c r="D19" s="14" t="s">
        <v>87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54</v>
      </c>
      <c r="C20" s="7" t="s">
        <v>88</v>
      </c>
      <c r="D20" s="14" t="s">
        <v>89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56</v>
      </c>
      <c r="C21" s="7" t="s">
        <v>90</v>
      </c>
      <c r="D21" s="14" t="s">
        <v>91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56</v>
      </c>
      <c r="C22" s="7" t="s">
        <v>92</v>
      </c>
      <c r="D22" s="14" t="s">
        <v>93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56</v>
      </c>
      <c r="C23" s="7" t="s">
        <v>94</v>
      </c>
      <c r="D23" s="14" t="s">
        <v>95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56</v>
      </c>
      <c r="C24" s="7" t="s">
        <v>96</v>
      </c>
      <c r="D24" s="14" t="s">
        <v>97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56</v>
      </c>
      <c r="C25" s="7" t="s">
        <v>98</v>
      </c>
      <c r="D25" s="14" t="s">
        <v>99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56</v>
      </c>
      <c r="C26" s="7" t="s">
        <v>100</v>
      </c>
      <c r="D26" s="14" t="s">
        <v>101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56</v>
      </c>
      <c r="C27" s="7" t="s">
        <v>102</v>
      </c>
      <c r="D27" s="14" t="s">
        <v>103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56</v>
      </c>
      <c r="C28" s="7" t="s">
        <v>104</v>
      </c>
      <c r="D28" s="14" t="s">
        <v>105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56</v>
      </c>
      <c r="C29" s="7" t="s">
        <v>106</v>
      </c>
      <c r="D29" s="14" t="s">
        <v>107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56</v>
      </c>
      <c r="C30" s="7" t="s">
        <v>108</v>
      </c>
      <c r="D30" s="14" t="s">
        <v>109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56</v>
      </c>
      <c r="C31" s="7" t="s">
        <v>110</v>
      </c>
      <c r="D31" s="14" t="s">
        <v>105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56</v>
      </c>
      <c r="C32" s="7" t="s">
        <v>111</v>
      </c>
      <c r="D32" s="14" t="s">
        <v>112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56</v>
      </c>
      <c r="C33" s="7" t="s">
        <v>113</v>
      </c>
      <c r="D33" s="14" t="s">
        <v>114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56</v>
      </c>
      <c r="C34" s="7" t="s">
        <v>115</v>
      </c>
      <c r="D34" s="14" t="s">
        <v>116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56</v>
      </c>
      <c r="C35" s="7" t="s">
        <v>117</v>
      </c>
      <c r="D35" s="14" t="s">
        <v>118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56</v>
      </c>
      <c r="C36" s="7" t="s">
        <v>119</v>
      </c>
      <c r="D36" s="14" t="s">
        <v>120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56</v>
      </c>
      <c r="C37" s="7" t="s">
        <v>58</v>
      </c>
      <c r="D37" s="14" t="s">
        <v>121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56</v>
      </c>
      <c r="C38" s="7" t="s">
        <v>122</v>
      </c>
      <c r="D38" s="14" t="s">
        <v>123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56</v>
      </c>
      <c r="C39" s="7" t="s">
        <v>124</v>
      </c>
      <c r="D39" s="14" t="s">
        <v>125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56</v>
      </c>
      <c r="C40" s="7" t="s">
        <v>126</v>
      </c>
      <c r="D40" s="14" t="s">
        <v>127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 t="s">
        <v>56</v>
      </c>
      <c r="C41" s="7" t="s">
        <v>128</v>
      </c>
      <c r="D41" s="14" t="s">
        <v>129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si="4"/>
        <v>0</v>
      </c>
      <c r="R41" s="43">
        <f t="shared" si="5"/>
        <v>0</v>
      </c>
      <c r="S41" s="43">
        <f t="shared" si="6"/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 t="s">
        <v>56</v>
      </c>
      <c r="C42" s="7" t="s">
        <v>130</v>
      </c>
      <c r="D42" s="14" t="s">
        <v>131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3">
        <f t="shared" si="4"/>
        <v>0</v>
      </c>
      <c r="R42" s="43">
        <f t="shared" si="5"/>
        <v>0</v>
      </c>
      <c r="S42" s="43">
        <f t="shared" si="6"/>
        <v>0</v>
      </c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 t="s">
        <v>56</v>
      </c>
      <c r="C43" s="7" t="s">
        <v>132</v>
      </c>
      <c r="D43" s="14" t="s">
        <v>133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3">
        <f t="shared" si="4"/>
        <v>0</v>
      </c>
      <c r="R43" s="43">
        <f t="shared" si="5"/>
        <v>0</v>
      </c>
      <c r="S43" s="43">
        <f t="shared" si="6"/>
        <v>0</v>
      </c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/>
      <c r="C44" s="7"/>
      <c r="D44" s="14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3"/>
      <c r="R44" s="43"/>
      <c r="S44" s="43"/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/>
      <c r="C45" s="7"/>
      <c r="D45" s="14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3"/>
      <c r="R45" s="43"/>
      <c r="S45" s="43"/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/>
      <c r="C46" s="7"/>
      <c r="D46" s="14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/>
      <c r="C47" s="7"/>
      <c r="D47" s="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3"/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70" t="s">
        <v>13</v>
      </c>
      <c r="G57" s="70"/>
      <c r="H57" s="70"/>
      <c r="I57" s="70"/>
      <c r="J57" s="70"/>
      <c r="K57" s="70"/>
      <c r="L57" s="70"/>
      <c r="M57" s="70"/>
      <c r="N57" s="70"/>
      <c r="O57" s="72">
        <f>COUNTIF((S5:S54),"&lt;50")</f>
        <v>39</v>
      </c>
      <c r="P57" s="72"/>
      <c r="Q57" s="51" t="s">
        <v>4</v>
      </c>
    </row>
    <row r="58" spans="1:48" ht="18" customHeight="1" x14ac:dyDescent="0.55000000000000004">
      <c r="C58" s="52" t="s">
        <v>5</v>
      </c>
      <c r="F58" s="70" t="s">
        <v>6</v>
      </c>
      <c r="G58" s="70"/>
      <c r="H58" s="70"/>
      <c r="I58" s="70"/>
      <c r="J58" s="70"/>
      <c r="K58" s="70"/>
      <c r="L58" s="70"/>
      <c r="M58" s="70"/>
      <c r="N58" s="70"/>
      <c r="O58" s="72">
        <f>COUNTIF((S5:S54),"&lt;60")-COUNTIF((S5:S54),"&lt;50")</f>
        <v>0</v>
      </c>
      <c r="P58" s="72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70" t="s">
        <v>8</v>
      </c>
      <c r="G59" s="70"/>
      <c r="H59" s="70"/>
      <c r="I59" s="70"/>
      <c r="J59" s="70"/>
      <c r="K59" s="70"/>
      <c r="L59" s="70"/>
      <c r="M59" s="70"/>
      <c r="N59" s="70"/>
      <c r="O59" s="72">
        <f>COUNTIF((S5:S54),"&lt;70")-COUNTIF((S5:S54),"&lt;60")</f>
        <v>0</v>
      </c>
      <c r="P59" s="72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70" t="s">
        <v>9</v>
      </c>
      <c r="G60" s="70"/>
      <c r="H60" s="70"/>
      <c r="I60" s="70"/>
      <c r="J60" s="70"/>
      <c r="K60" s="70"/>
      <c r="L60" s="70"/>
      <c r="M60" s="70"/>
      <c r="N60" s="70"/>
      <c r="O60" s="72">
        <f>COUNTIF((S5:S54),"&lt;80")-COUNTIF((S5:S54),"&lt;70")</f>
        <v>0</v>
      </c>
      <c r="P60" s="72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71" t="s">
        <v>11</v>
      </c>
      <c r="G61" s="71"/>
      <c r="H61" s="71"/>
      <c r="I61" s="71"/>
      <c r="J61" s="71"/>
      <c r="K61" s="71"/>
      <c r="L61" s="71"/>
      <c r="M61" s="71"/>
      <c r="N61" s="71"/>
      <c r="O61" s="72">
        <f>COUNTIF(S5:S54,"&gt;79")</f>
        <v>0</v>
      </c>
      <c r="P61" s="72"/>
      <c r="Q61" s="51" t="s">
        <v>4</v>
      </c>
    </row>
    <row r="62" spans="1:48" ht="20.25" customHeight="1" thickBot="1" x14ac:dyDescent="0.6">
      <c r="E62" s="55"/>
      <c r="F62" s="77" t="s">
        <v>51</v>
      </c>
      <c r="G62" s="77"/>
      <c r="H62" s="77"/>
      <c r="I62" s="77"/>
      <c r="J62" s="77"/>
      <c r="K62" s="77"/>
      <c r="L62" s="77"/>
      <c r="M62" s="77"/>
      <c r="N62" s="2"/>
      <c r="O62" s="76">
        <f>SUM(O57:O61)</f>
        <v>39</v>
      </c>
      <c r="P62" s="76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</row>
    <row r="69" spans="4:48" x14ac:dyDescent="0.55000000000000004"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</row>
  </sheetData>
  <mergeCells count="18">
    <mergeCell ref="A3:A4"/>
    <mergeCell ref="A2:T2"/>
    <mergeCell ref="E69:Q69"/>
    <mergeCell ref="F61:N61"/>
    <mergeCell ref="O61:P61"/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R3" sqref="R3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83" t="s">
        <v>52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20" ht="24.75" thickBot="1" x14ac:dyDescent="0.6">
      <c r="A2" s="83" t="s">
        <v>134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68"/>
      <c r="P2" s="68"/>
      <c r="Q2" s="68"/>
      <c r="R2" s="68"/>
      <c r="S2" s="68"/>
    </row>
    <row r="3" spans="1:20" ht="110.25" customHeight="1" thickBot="1" x14ac:dyDescent="0.6">
      <c r="A3" s="84" t="s">
        <v>0</v>
      </c>
      <c r="B3" s="85"/>
      <c r="C3" s="85"/>
      <c r="D3" s="86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7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8"/>
    </row>
    <row r="5" spans="1:20" ht="16.5" customHeight="1" x14ac:dyDescent="0.55000000000000004">
      <c r="A5" s="58">
        <v>1</v>
      </c>
      <c r="B5" s="3" t="s">
        <v>54</v>
      </c>
      <c r="C5" s="4" t="s">
        <v>60</v>
      </c>
      <c r="D5" s="5" t="s">
        <v>61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54</v>
      </c>
      <c r="C6" s="7" t="s">
        <v>62</v>
      </c>
      <c r="D6" s="8" t="s">
        <v>63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54</v>
      </c>
      <c r="C7" s="7" t="s">
        <v>64</v>
      </c>
      <c r="D7" s="8" t="s">
        <v>65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54</v>
      </c>
      <c r="C8" s="7" t="s">
        <v>66</v>
      </c>
      <c r="D8" s="8" t="s">
        <v>67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69"/>
      <c r="Q8" s="69"/>
      <c r="R8" s="69"/>
      <c r="S8" s="69"/>
      <c r="T8" s="69"/>
    </row>
    <row r="9" spans="1:20" ht="16.5" customHeight="1" x14ac:dyDescent="0.55000000000000004">
      <c r="A9" s="41">
        <v>5</v>
      </c>
      <c r="B9" s="6" t="s">
        <v>54</v>
      </c>
      <c r="C9" s="7" t="s">
        <v>68</v>
      </c>
      <c r="D9" s="8" t="s">
        <v>55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69"/>
      <c r="Q9" s="69"/>
      <c r="R9" s="69"/>
      <c r="S9" s="69"/>
      <c r="T9" s="69"/>
    </row>
    <row r="10" spans="1:20" ht="16.5" customHeight="1" x14ac:dyDescent="0.55000000000000004">
      <c r="A10" s="41">
        <v>6</v>
      </c>
      <c r="B10" s="6" t="s">
        <v>54</v>
      </c>
      <c r="C10" s="7" t="s">
        <v>69</v>
      </c>
      <c r="D10" s="8" t="s">
        <v>70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69"/>
      <c r="Q10" s="69"/>
      <c r="R10" s="69"/>
      <c r="S10" s="69"/>
      <c r="T10" s="69"/>
    </row>
    <row r="11" spans="1:20" ht="16.5" customHeight="1" x14ac:dyDescent="0.55000000000000004">
      <c r="A11" s="41">
        <v>7</v>
      </c>
      <c r="B11" s="6" t="s">
        <v>54</v>
      </c>
      <c r="C11" s="7" t="s">
        <v>71</v>
      </c>
      <c r="D11" s="8" t="s">
        <v>72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69"/>
      <c r="Q11" s="69"/>
      <c r="R11" s="69"/>
      <c r="S11" s="69"/>
      <c r="T11" s="69"/>
    </row>
    <row r="12" spans="1:20" ht="16.5" customHeight="1" x14ac:dyDescent="0.55000000000000004">
      <c r="A12" s="41">
        <v>8</v>
      </c>
      <c r="B12" s="6" t="s">
        <v>54</v>
      </c>
      <c r="C12" s="7" t="s">
        <v>73</v>
      </c>
      <c r="D12" s="8" t="s">
        <v>74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69"/>
      <c r="Q12" s="69"/>
      <c r="R12" s="69"/>
      <c r="S12" s="69"/>
      <c r="T12" s="69"/>
    </row>
    <row r="13" spans="1:20" ht="16.5" customHeight="1" x14ac:dyDescent="0.55000000000000004">
      <c r="A13" s="41">
        <v>9</v>
      </c>
      <c r="B13" s="6" t="s">
        <v>54</v>
      </c>
      <c r="C13" s="7" t="s">
        <v>75</v>
      </c>
      <c r="D13" s="8" t="s">
        <v>76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69"/>
      <c r="Q13" s="69"/>
      <c r="R13" s="69"/>
      <c r="S13" s="69"/>
      <c r="T13" s="69"/>
    </row>
    <row r="14" spans="1:20" ht="16.5" customHeight="1" x14ac:dyDescent="0.55000000000000004">
      <c r="A14" s="41">
        <v>10</v>
      </c>
      <c r="B14" s="6" t="s">
        <v>54</v>
      </c>
      <c r="C14" s="7" t="s">
        <v>77</v>
      </c>
      <c r="D14" s="8" t="s">
        <v>78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69"/>
      <c r="Q14" s="69"/>
      <c r="R14" s="69"/>
      <c r="S14" s="69"/>
      <c r="T14" s="69"/>
    </row>
    <row r="15" spans="1:20" ht="16.5" customHeight="1" x14ac:dyDescent="0.55000000000000004">
      <c r="A15" s="41">
        <v>11</v>
      </c>
      <c r="B15" s="6" t="s">
        <v>54</v>
      </c>
      <c r="C15" s="7" t="s">
        <v>79</v>
      </c>
      <c r="D15" s="8" t="s">
        <v>80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69"/>
      <c r="Q15" s="69"/>
      <c r="R15" s="69"/>
      <c r="S15" s="69"/>
      <c r="T15" s="69"/>
    </row>
    <row r="16" spans="1:20" ht="16.5" customHeight="1" x14ac:dyDescent="0.55000000000000004">
      <c r="A16" s="41">
        <v>12</v>
      </c>
      <c r="B16" s="6" t="s">
        <v>54</v>
      </c>
      <c r="C16" s="7" t="s">
        <v>81</v>
      </c>
      <c r="D16" s="8" t="s">
        <v>82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69"/>
      <c r="Q16" s="69"/>
      <c r="R16" s="69"/>
      <c r="S16" s="69"/>
      <c r="T16" s="69"/>
    </row>
    <row r="17" spans="1:20" ht="16.5" customHeight="1" x14ac:dyDescent="0.55000000000000004">
      <c r="A17" s="41">
        <v>13</v>
      </c>
      <c r="B17" s="6" t="s">
        <v>54</v>
      </c>
      <c r="C17" s="7" t="s">
        <v>83</v>
      </c>
      <c r="D17" s="8" t="s">
        <v>84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69"/>
      <c r="Q17" s="69"/>
      <c r="R17" s="69"/>
      <c r="S17" s="69"/>
      <c r="T17" s="69"/>
    </row>
    <row r="18" spans="1:20" ht="16.5" customHeight="1" x14ac:dyDescent="0.55000000000000004">
      <c r="A18" s="41">
        <v>14</v>
      </c>
      <c r="B18" s="6" t="s">
        <v>54</v>
      </c>
      <c r="C18" s="7" t="s">
        <v>59</v>
      </c>
      <c r="D18" s="8" t="s">
        <v>85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69"/>
      <c r="Q18" s="69"/>
      <c r="R18" s="69"/>
      <c r="S18" s="69"/>
      <c r="T18" s="69"/>
    </row>
    <row r="19" spans="1:20" ht="16.5" customHeight="1" x14ac:dyDescent="0.55000000000000004">
      <c r="A19" s="41">
        <v>15</v>
      </c>
      <c r="B19" s="6" t="s">
        <v>54</v>
      </c>
      <c r="C19" s="7" t="s">
        <v>86</v>
      </c>
      <c r="D19" s="8" t="s">
        <v>87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69"/>
      <c r="Q19" s="69"/>
      <c r="R19" s="69"/>
      <c r="S19" s="69"/>
      <c r="T19" s="69"/>
    </row>
    <row r="20" spans="1:20" ht="16.5" customHeight="1" x14ac:dyDescent="0.55000000000000004">
      <c r="A20" s="41">
        <v>16</v>
      </c>
      <c r="B20" s="6" t="s">
        <v>54</v>
      </c>
      <c r="C20" s="7" t="s">
        <v>88</v>
      </c>
      <c r="D20" s="8" t="s">
        <v>89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56</v>
      </c>
      <c r="C21" s="7" t="s">
        <v>90</v>
      </c>
      <c r="D21" s="8" t="s">
        <v>91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56</v>
      </c>
      <c r="C22" s="7" t="s">
        <v>92</v>
      </c>
      <c r="D22" s="8" t="s">
        <v>93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56</v>
      </c>
      <c r="C23" s="7" t="s">
        <v>94</v>
      </c>
      <c r="D23" s="8" t="s">
        <v>95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56</v>
      </c>
      <c r="C24" s="7" t="s">
        <v>96</v>
      </c>
      <c r="D24" s="8" t="s">
        <v>97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56</v>
      </c>
      <c r="C25" s="7" t="s">
        <v>98</v>
      </c>
      <c r="D25" s="8" t="s">
        <v>99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56</v>
      </c>
      <c r="C26" s="7" t="s">
        <v>100</v>
      </c>
      <c r="D26" s="8" t="s">
        <v>101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56</v>
      </c>
      <c r="C27" s="7" t="s">
        <v>102</v>
      </c>
      <c r="D27" s="8" t="s">
        <v>103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56</v>
      </c>
      <c r="C28" s="7" t="s">
        <v>104</v>
      </c>
      <c r="D28" s="8" t="s">
        <v>105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56</v>
      </c>
      <c r="C29" s="7" t="s">
        <v>106</v>
      </c>
      <c r="D29" s="8" t="s">
        <v>107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56</v>
      </c>
      <c r="C30" s="7" t="s">
        <v>108</v>
      </c>
      <c r="D30" s="8" t="s">
        <v>109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56</v>
      </c>
      <c r="C31" s="7" t="s">
        <v>110</v>
      </c>
      <c r="D31" s="8" t="s">
        <v>105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56</v>
      </c>
      <c r="C32" s="7" t="s">
        <v>111</v>
      </c>
      <c r="D32" s="8" t="s">
        <v>112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56</v>
      </c>
      <c r="C33" s="7" t="s">
        <v>113</v>
      </c>
      <c r="D33" s="8" t="s">
        <v>114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56</v>
      </c>
      <c r="C34" s="7" t="s">
        <v>115</v>
      </c>
      <c r="D34" s="8" t="s">
        <v>116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56</v>
      </c>
      <c r="C35" s="7" t="s">
        <v>117</v>
      </c>
      <c r="D35" s="8" t="s">
        <v>118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56</v>
      </c>
      <c r="C36" s="7" t="s">
        <v>119</v>
      </c>
      <c r="D36" s="8" t="s">
        <v>120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56</v>
      </c>
      <c r="C37" s="7" t="s">
        <v>58</v>
      </c>
      <c r="D37" s="8" t="s">
        <v>121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56</v>
      </c>
      <c r="C38" s="7" t="s">
        <v>122</v>
      </c>
      <c r="D38" s="8" t="s">
        <v>123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56</v>
      </c>
      <c r="C39" s="7" t="s">
        <v>124</v>
      </c>
      <c r="D39" s="8" t="s">
        <v>125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56</v>
      </c>
      <c r="C40" s="7" t="s">
        <v>126</v>
      </c>
      <c r="D40" s="8" t="s">
        <v>127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" t="s">
        <v>56</v>
      </c>
      <c r="C41" s="7" t="s">
        <v>128</v>
      </c>
      <c r="D41" s="8" t="s">
        <v>129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si="1"/>
        <v>ไม่ผ่าน</v>
      </c>
    </row>
    <row r="42" spans="1:14" ht="16.5" customHeight="1" x14ac:dyDescent="0.55000000000000004">
      <c r="A42" s="41">
        <v>38</v>
      </c>
      <c r="B42" s="6" t="s">
        <v>56</v>
      </c>
      <c r="C42" s="7" t="s">
        <v>130</v>
      </c>
      <c r="D42" s="8" t="s">
        <v>131</v>
      </c>
      <c r="E42" s="61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60">
        <f t="shared" si="0"/>
        <v>0</v>
      </c>
      <c r="N42" s="44" t="str">
        <f t="shared" si="1"/>
        <v>ไม่ผ่าน</v>
      </c>
    </row>
    <row r="43" spans="1:14" ht="16.5" customHeight="1" x14ac:dyDescent="0.55000000000000004">
      <c r="A43" s="41">
        <v>39</v>
      </c>
      <c r="B43" s="6" t="s">
        <v>56</v>
      </c>
      <c r="C43" s="7" t="s">
        <v>132</v>
      </c>
      <c r="D43" s="8" t="s">
        <v>133</v>
      </c>
      <c r="E43" s="61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60">
        <f t="shared" si="0"/>
        <v>0</v>
      </c>
      <c r="N43" s="44" t="str">
        <f t="shared" si="1"/>
        <v>ไม่ผ่าน</v>
      </c>
    </row>
    <row r="44" spans="1:14" ht="16.5" customHeight="1" x14ac:dyDescent="0.55000000000000004">
      <c r="A44" s="41">
        <v>40</v>
      </c>
      <c r="B44" s="6"/>
      <c r="C44" s="7"/>
      <c r="D44" s="8"/>
      <c r="E44" s="61"/>
      <c r="F44" s="42"/>
      <c r="G44" s="42"/>
      <c r="H44" s="42"/>
      <c r="I44" s="42"/>
      <c r="J44" s="42"/>
      <c r="K44" s="42"/>
      <c r="L44" s="42"/>
      <c r="M44" s="60" t="e">
        <f t="shared" si="0"/>
        <v>#N/A</v>
      </c>
      <c r="N44" s="44" t="e">
        <f t="shared" si="1"/>
        <v>#N/A</v>
      </c>
    </row>
    <row r="45" spans="1:14" ht="16.5" customHeight="1" x14ac:dyDescent="0.55000000000000004">
      <c r="A45" s="41">
        <v>41</v>
      </c>
      <c r="B45" s="6"/>
      <c r="C45" s="7"/>
      <c r="D45" s="8"/>
      <c r="E45" s="61"/>
      <c r="F45" s="42"/>
      <c r="G45" s="42"/>
      <c r="H45" s="42"/>
      <c r="I45" s="42"/>
      <c r="J45" s="42"/>
      <c r="K45" s="42"/>
      <c r="L45" s="42"/>
      <c r="M45" s="60" t="e">
        <f t="shared" si="0"/>
        <v>#N/A</v>
      </c>
      <c r="N45" s="44" t="e">
        <f t="shared" si="1"/>
        <v>#N/A</v>
      </c>
    </row>
    <row r="46" spans="1:14" ht="16.5" customHeight="1" x14ac:dyDescent="0.55000000000000004">
      <c r="A46" s="41">
        <v>42</v>
      </c>
      <c r="B46" s="6"/>
      <c r="C46" s="7"/>
      <c r="D46" s="8"/>
      <c r="E46" s="61"/>
      <c r="F46" s="42"/>
      <c r="G46" s="42"/>
      <c r="H46" s="42"/>
      <c r="I46" s="42"/>
      <c r="J46" s="42"/>
      <c r="K46" s="42"/>
      <c r="L46" s="42"/>
      <c r="M46" s="60" t="e">
        <f t="shared" si="0"/>
        <v>#N/A</v>
      </c>
      <c r="N46" s="44" t="e">
        <f t="shared" si="1"/>
        <v>#N/A</v>
      </c>
    </row>
    <row r="47" spans="1:14" ht="16.5" customHeight="1" x14ac:dyDescent="0.55000000000000004">
      <c r="A47" s="41">
        <v>43</v>
      </c>
      <c r="B47" s="6"/>
      <c r="C47" s="7"/>
      <c r="D47" s="8"/>
      <c r="E47" s="61"/>
      <c r="F47" s="42"/>
      <c r="G47" s="42"/>
      <c r="H47" s="42"/>
      <c r="I47" s="42"/>
      <c r="J47" s="42"/>
      <c r="K47" s="42"/>
      <c r="L47" s="42"/>
      <c r="M47" s="60" t="e">
        <f t="shared" si="0"/>
        <v>#N/A</v>
      </c>
      <c r="N47" s="44" t="e">
        <f t="shared" si="1"/>
        <v>#N/A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39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7" t="s">
        <v>51</v>
      </c>
      <c r="F61" s="77"/>
      <c r="G61" s="77"/>
      <c r="H61" s="77"/>
      <c r="I61" s="12"/>
      <c r="J61" s="64">
        <f>SUM(J57:J60)</f>
        <v>39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2017-11-30T05:22:56Z</dcterms:modified>
</cp:coreProperties>
</file>